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AE7FFFEA-A134-4848-9758-BD89F5CAA589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020" xr2:uid="{00000000-000D-0000-FFFF-FFFF00000000}"/>
  </bookViews>
  <sheets>
    <sheet name="EAEPED_OG" sheetId="1" r:id="rId1"/>
  </sheets>
  <definedNames>
    <definedName name="_xlnm.Print_Area" localSheetId="0">EAEPED_OG!$A$1:$I$167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5" i="1"/>
  <c r="H126" i="1"/>
  <c r="H127" i="1"/>
  <c r="H129" i="1"/>
  <c r="H130" i="1"/>
  <c r="H131" i="1"/>
  <c r="H116" i="1"/>
  <c r="H117" i="1"/>
  <c r="H118" i="1"/>
  <c r="H119" i="1"/>
  <c r="H120" i="1"/>
  <c r="H121" i="1"/>
  <c r="H122" i="1"/>
  <c r="H123" i="1"/>
  <c r="H115" i="1"/>
  <c r="H108" i="1"/>
  <c r="H109" i="1"/>
  <c r="H110" i="1"/>
  <c r="H111" i="1"/>
  <c r="H113" i="1"/>
  <c r="H97" i="1"/>
  <c r="H98" i="1"/>
  <c r="H99" i="1"/>
  <c r="H103" i="1"/>
  <c r="H95" i="1"/>
  <c r="H90" i="1"/>
  <c r="H91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H136" i="1" s="1"/>
  <c r="E137" i="1"/>
  <c r="H137" i="1" s="1"/>
  <c r="E135" i="1"/>
  <c r="E133" i="1"/>
  <c r="H133" i="1" s="1"/>
  <c r="E126" i="1"/>
  <c r="E127" i="1"/>
  <c r="E128" i="1"/>
  <c r="H128" i="1" s="1"/>
  <c r="E129" i="1"/>
  <c r="E130" i="1"/>
  <c r="E131" i="1"/>
  <c r="E132" i="1"/>
  <c r="H132" i="1" s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E109" i="1"/>
  <c r="E110" i="1"/>
  <c r="E111" i="1"/>
  <c r="E112" i="1"/>
  <c r="H112" i="1" s="1"/>
  <c r="E113" i="1"/>
  <c r="E105" i="1"/>
  <c r="H105" i="1" s="1"/>
  <c r="E96" i="1"/>
  <c r="H96" i="1" s="1"/>
  <c r="E97" i="1"/>
  <c r="E98" i="1"/>
  <c r="E99" i="1"/>
  <c r="E100" i="1"/>
  <c r="H100" i="1" s="1"/>
  <c r="E101" i="1"/>
  <c r="H101" i="1" s="1"/>
  <c r="E102" i="1"/>
  <c r="H102" i="1" s="1"/>
  <c r="E103" i="1"/>
  <c r="E95" i="1"/>
  <c r="E88" i="1"/>
  <c r="H88" i="1" s="1"/>
  <c r="E89" i="1"/>
  <c r="H89" i="1" s="1"/>
  <c r="E90" i="1"/>
  <c r="E91" i="1"/>
  <c r="E92" i="1"/>
  <c r="H92" i="1" s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C85" i="1" s="1"/>
  <c r="H86" i="1"/>
  <c r="G86" i="1"/>
  <c r="G85" i="1" s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C12" i="1"/>
  <c r="G10" i="1"/>
  <c r="F10" i="1"/>
  <c r="C10" i="1"/>
  <c r="C160" i="1" l="1"/>
  <c r="D85" i="1"/>
  <c r="D160" i="1" s="1"/>
  <c r="F85" i="1"/>
  <c r="F160" i="1" s="1"/>
  <c r="H85" i="1"/>
  <c r="H160" i="1" s="1"/>
  <c r="G160" i="1"/>
  <c r="H10" i="1"/>
  <c r="E85" i="1"/>
  <c r="E160" i="1" s="1"/>
  <c r="E1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<sst xmlns="http://schemas.openxmlformats.org/spreadsheetml/2006/main" count="169" uniqueCount="96">
  <si>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</si>
  <si>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</si>
  <si>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</si>
  <si>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</si>
  <si>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</si>
  <si>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</si>
  <si>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</si>
  <si>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</si>
  <si>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</si>
  <si>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</si>
  <si>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</si>
  <si>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</si>
  <si>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</si>
  <si>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</si>
  <si>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</si>
  <si>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</si>
  <si>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</si>
  <si>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</si>
  <si>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</si>
  <si>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</si>
  <si>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</si>
  <si>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</si>
  <si>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</si>
  <si>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</si>
  <si>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</si>
  <si>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</si>
  <si>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</si>
  <si>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</si>
  <si>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</si>
  <si>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</si>
  <si>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</si>
  <si>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</si>
  <si>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</si>
  <si>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</si>
  <si>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</si>
  <si>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</si>
  <si>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</si>
  <si>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</si>
  <si>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</si>
  <si>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</si>
  <si>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</si>
  <si>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</si>
  <si>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</si>
  <si>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</si>
  <si>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</si>
  <si>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</si>
  <si>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</si>
  <si>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</si>
  <si>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</si>
  <si>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</si>
  <si>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</si>
  <si>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</si>
  <si>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</si>
  <si>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</si>
  <si>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</si>
  <si>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</si>
  <si>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</si>
  <si>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</si>
  <si>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</si>
  <si>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</si>
  <si>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</si>
  <si>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</si>
  <si>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</si>
  <si>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</si>
  <si>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</si>
  <si>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</si>
  <si>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</si>
  <si>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</si>
  <si>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</si>
  <si>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</si>
  <si>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</si>
  <si>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</si>
  <si>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</si>
  <si>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</si>
  <si>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</si>
  <si>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</si>
  <si>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</si>
  <si>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</si>
  <si>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</si>
  <si>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</si>
  <si>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</si>
  <si>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</si>
  <si>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</si>
  <si>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</si>
  <si>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</si>
  <si>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</si>
  <si>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</si>
  <si>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</si>
  <si>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INSTITUTO TECNOLOGICO SUPERIOR DE NUEVO CASAS GRANDES </t>
  </si>
  <si>
    <t>Del 01 de enero al 31 de diciembre de 2022 (b)</t>
  </si>
  <si>
    <t xml:space="preserve">M.A.P. JESÚS PEÑA GALAZ </t>
  </si>
  <si>
    <t xml:space="preserve">C.P. ALAN FERNANDO SALAICES SANDOVAL </t>
  </si>
  <si>
    <t xml:space="preserve">DIRECTOR DEL ITSNCG </t>
  </si>
  <si>
    <t xml:space="preserve">JEFATURA DEL DEPTO. DE REC. FINANCIEROS </t>
  </si>
  <si>
    <t>________________________________________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</si>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</sst>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0" zoomScale="90" zoomScaleNormal="90" workbookViewId="0">
      <selection activeCell="I167" sqref="A1:I16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70590864.229999989</v>
      </c>
      <c r="D85" s="17">
        <f t="shared" ref="D85:H85" si="14">SUM(D86,D94,D104,D114,D124,D134,D138,D147,D151)</f>
        <v>9622422.2199999988</v>
      </c>
      <c r="E85" s="31">
        <f t="shared" si="14"/>
        <v>80213286.450000003</v>
      </c>
      <c r="F85" s="17">
        <f t="shared" si="14"/>
        <v>83096880.919999987</v>
      </c>
      <c r="G85" s="17">
        <f t="shared" si="14"/>
        <v>83096880.899999991</v>
      </c>
      <c r="H85" s="31">
        <f t="shared" si="14"/>
        <v>-2883594.4699999951</v>
      </c>
      <c r="M85" s="18"/>
    </row>
    <row r="86" spans="2:13" x14ac:dyDescent="0.2">
      <c r="B86" s="19" t="s">
        <v>13</v>
      </c>
      <c r="C86" s="7">
        <f>SUM(C87:C93)</f>
        <v>57364834.949999996</v>
      </c>
      <c r="D86" s="7">
        <f t="shared" ref="D86:H86" si="15">SUM(D87:D93)</f>
        <v>9043053.3599999994</v>
      </c>
      <c r="E86" s="29">
        <f t="shared" si="15"/>
        <v>66407888.310000002</v>
      </c>
      <c r="F86" s="7">
        <f t="shared" si="15"/>
        <v>69753949.339999989</v>
      </c>
      <c r="G86" s="7">
        <f t="shared" si="15"/>
        <v>69753949.319999993</v>
      </c>
      <c r="H86" s="29">
        <f t="shared" si="15"/>
        <v>-3346061.0299999956</v>
      </c>
    </row>
    <row r="87" spans="2:13" ht="24" x14ac:dyDescent="0.2">
      <c r="B87" s="10" t="s">
        <v>14</v>
      </c>
      <c r="C87" s="25">
        <v>35110997.590000004</v>
      </c>
      <c r="D87" s="25">
        <v>4702007.6100000003</v>
      </c>
      <c r="E87" s="30">
        <f>SUM(C87:D87)</f>
        <v>39813005.200000003</v>
      </c>
      <c r="F87" s="26">
        <v>35238155.219999999</v>
      </c>
      <c r="G87" s="26">
        <v>35238155.219999999</v>
      </c>
      <c r="H87" s="34">
        <f t="shared" ref="H87:H153" si="16">SUM(E87-F87)</f>
        <v>4574849.9800000042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9177799.8000000007</v>
      </c>
      <c r="D89" s="25">
        <v>2789783.89</v>
      </c>
      <c r="E89" s="30">
        <f t="shared" si="17"/>
        <v>11967583.690000001</v>
      </c>
      <c r="F89" s="26">
        <v>14969992.220000001</v>
      </c>
      <c r="G89" s="26">
        <v>14969992.199999999</v>
      </c>
      <c r="H89" s="34">
        <f t="shared" si="16"/>
        <v>-3002408.5299999993</v>
      </c>
    </row>
    <row r="90" spans="2:13" x14ac:dyDescent="0.2">
      <c r="B90" s="10" t="s">
        <v>17</v>
      </c>
      <c r="C90" s="25">
        <v>7310551.5099999998</v>
      </c>
      <c r="D90" s="25">
        <v>526636.63</v>
      </c>
      <c r="E90" s="30">
        <f t="shared" si="17"/>
        <v>7837188.1399999997</v>
      </c>
      <c r="F90" s="26">
        <v>9698654.4600000009</v>
      </c>
      <c r="G90" s="26">
        <v>9698654.4600000009</v>
      </c>
      <c r="H90" s="34">
        <f t="shared" si="16"/>
        <v>-1861466.3200000012</v>
      </c>
    </row>
    <row r="91" spans="2:13" x14ac:dyDescent="0.2">
      <c r="B91" s="10" t="s">
        <v>18</v>
      </c>
      <c r="C91" s="25">
        <v>2980398.18</v>
      </c>
      <c r="D91" s="25">
        <v>1059784.78</v>
      </c>
      <c r="E91" s="30">
        <f t="shared" si="17"/>
        <v>4040182.96</v>
      </c>
      <c r="F91" s="26">
        <v>4224843.84</v>
      </c>
      <c r="G91" s="26">
        <v>4224843.84</v>
      </c>
      <c r="H91" s="34">
        <f t="shared" si="16"/>
        <v>-184660.87999999989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2785087.87</v>
      </c>
      <c r="D93" s="25">
        <v>-35159.550000000003</v>
      </c>
      <c r="E93" s="30">
        <f t="shared" si="17"/>
        <v>2749928.3200000003</v>
      </c>
      <c r="F93" s="26">
        <v>5622303.5999999996</v>
      </c>
      <c r="G93" s="26">
        <v>5622303.5999999996</v>
      </c>
      <c r="H93" s="34">
        <f t="shared" si="16"/>
        <v>-2872375.2799999993</v>
      </c>
    </row>
    <row r="94" spans="2:13" ht="24" x14ac:dyDescent="0.2">
      <c r="B94" s="20" t="s">
        <v>21</v>
      </c>
      <c r="C94" s="7">
        <f>SUM(C95:C103)</f>
        <v>1404509.51</v>
      </c>
      <c r="D94" s="7">
        <f t="shared" ref="D94:H94" si="18">SUM(D95:D103)</f>
        <v>629515.48</v>
      </c>
      <c r="E94" s="29">
        <f t="shared" si="18"/>
        <v>2034024.99</v>
      </c>
      <c r="F94" s="7">
        <f t="shared" si="18"/>
        <v>2034024.99</v>
      </c>
      <c r="G94" s="7">
        <f t="shared" si="18"/>
        <v>2034024.99</v>
      </c>
      <c r="H94" s="29">
        <f t="shared" si="18"/>
        <v>0</v>
      </c>
    </row>
    <row r="95" spans="2:13" ht="24" x14ac:dyDescent="0.2">
      <c r="B95" s="10" t="s">
        <v>22</v>
      </c>
      <c r="C95" s="25">
        <v>454025.27</v>
      </c>
      <c r="D95" s="25">
        <v>95522.78</v>
      </c>
      <c r="E95" s="30">
        <f t="shared" si="17"/>
        <v>549548.05000000005</v>
      </c>
      <c r="F95" s="26">
        <v>549548.05000000005</v>
      </c>
      <c r="G95" s="26">
        <v>549548.05000000005</v>
      </c>
      <c r="H95" s="34">
        <f t="shared" si="16"/>
        <v>0</v>
      </c>
    </row>
    <row r="96" spans="2:13" x14ac:dyDescent="0.2">
      <c r="B96" s="10" t="s">
        <v>23</v>
      </c>
      <c r="C96" s="25">
        <v>32020.5</v>
      </c>
      <c r="D96" s="25">
        <v>169281.57</v>
      </c>
      <c r="E96" s="30">
        <f t="shared" si="17"/>
        <v>201302.07</v>
      </c>
      <c r="F96" s="26">
        <v>201302.07</v>
      </c>
      <c r="G96" s="26">
        <v>201302.07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57424.65</v>
      </c>
      <c r="D98" s="25">
        <v>128514.97</v>
      </c>
      <c r="E98" s="30">
        <f t="shared" si="17"/>
        <v>185939.62</v>
      </c>
      <c r="F98" s="26">
        <v>185939.62</v>
      </c>
      <c r="G98" s="26">
        <v>185939.62</v>
      </c>
      <c r="H98" s="34">
        <f t="shared" si="16"/>
        <v>0</v>
      </c>
    </row>
    <row r="99" spans="2:18" ht="24" x14ac:dyDescent="0.2">
      <c r="B99" s="10" t="s">
        <v>26</v>
      </c>
      <c r="C99" s="25">
        <v>45162.52</v>
      </c>
      <c r="D99" s="25">
        <v>41614.21</v>
      </c>
      <c r="E99" s="30">
        <f t="shared" si="17"/>
        <v>86776.73</v>
      </c>
      <c r="F99" s="26">
        <v>86776.73</v>
      </c>
      <c r="G99" s="26">
        <v>86776.73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517093.29</v>
      </c>
      <c r="D100" s="25">
        <v>-76969.279999999999</v>
      </c>
      <c r="E100" s="30">
        <f t="shared" si="17"/>
        <v>440124.01</v>
      </c>
      <c r="F100" s="26">
        <v>440124.01</v>
      </c>
      <c r="G100" s="26">
        <v>440124.01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70591.100000000006</v>
      </c>
      <c r="D101" s="25">
        <v>234593.96</v>
      </c>
      <c r="E101" s="30">
        <f t="shared" si="17"/>
        <v>305185.06</v>
      </c>
      <c r="F101" s="26">
        <v>305185.06</v>
      </c>
      <c r="G101" s="26">
        <v>305185.06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228192.18</v>
      </c>
      <c r="D103" s="25">
        <v>36957.269999999997</v>
      </c>
      <c r="E103" s="30">
        <f t="shared" si="17"/>
        <v>265149.45</v>
      </c>
      <c r="F103" s="26">
        <v>265149.45</v>
      </c>
      <c r="G103" s="26">
        <v>265149.45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11413519.77</v>
      </c>
      <c r="D104" s="7">
        <f t="shared" ref="D104:H104" si="19">SUM(D105:D113)</f>
        <v>-404618.46</v>
      </c>
      <c r="E104" s="29">
        <f t="shared" si="19"/>
        <v>11008901.310000001</v>
      </c>
      <c r="F104" s="7">
        <f t="shared" si="19"/>
        <v>10546434.75</v>
      </c>
      <c r="G104" s="7">
        <f t="shared" si="19"/>
        <v>10546434.75</v>
      </c>
      <c r="H104" s="29">
        <f t="shared" si="19"/>
        <v>462466.56000000029</v>
      </c>
    </row>
    <row r="105" spans="2:18" x14ac:dyDescent="0.2">
      <c r="B105" s="10" t="s">
        <v>32</v>
      </c>
      <c r="C105" s="25">
        <v>3008055.55</v>
      </c>
      <c r="D105" s="25">
        <v>-193887.84</v>
      </c>
      <c r="E105" s="30">
        <f t="shared" si="17"/>
        <v>2814167.71</v>
      </c>
      <c r="F105" s="26">
        <v>2814167.71</v>
      </c>
      <c r="G105" s="26">
        <v>2814167.71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10498</v>
      </c>
      <c r="E106" s="30">
        <f t="shared" si="17"/>
        <v>10498</v>
      </c>
      <c r="F106" s="26">
        <v>10498</v>
      </c>
      <c r="G106" s="26">
        <v>10498</v>
      </c>
      <c r="H106" s="34">
        <f t="shared" si="16"/>
        <v>0</v>
      </c>
    </row>
    <row r="107" spans="2:18" ht="24" x14ac:dyDescent="0.2">
      <c r="B107" s="10" t="s">
        <v>34</v>
      </c>
      <c r="C107" s="25">
        <v>3745024.06</v>
      </c>
      <c r="D107" s="25">
        <v>-519493.94</v>
      </c>
      <c r="E107" s="30">
        <f t="shared" si="17"/>
        <v>3225530.12</v>
      </c>
      <c r="F107" s="26">
        <v>3225530.12</v>
      </c>
      <c r="G107" s="26">
        <v>3225530.12</v>
      </c>
      <c r="H107" s="34">
        <f t="shared" si="16"/>
        <v>0</v>
      </c>
    </row>
    <row r="108" spans="2:18" ht="24" x14ac:dyDescent="0.2">
      <c r="B108" s="10" t="s">
        <v>35</v>
      </c>
      <c r="C108" s="25">
        <v>5726</v>
      </c>
      <c r="D108" s="25">
        <v>654369.1</v>
      </c>
      <c r="E108" s="30">
        <f t="shared" si="17"/>
        <v>660095.1</v>
      </c>
      <c r="F108" s="26">
        <v>660095.1</v>
      </c>
      <c r="G108" s="26">
        <v>660095.1</v>
      </c>
      <c r="H108" s="34">
        <f t="shared" si="16"/>
        <v>0</v>
      </c>
    </row>
    <row r="109" spans="2:18" ht="24" x14ac:dyDescent="0.2">
      <c r="B109" s="10" t="s">
        <v>36</v>
      </c>
      <c r="C109" s="25">
        <v>411762.6</v>
      </c>
      <c r="D109" s="25">
        <v>453683.27</v>
      </c>
      <c r="E109" s="30">
        <f t="shared" si="17"/>
        <v>865445.87</v>
      </c>
      <c r="F109" s="26">
        <v>865445.87</v>
      </c>
      <c r="G109" s="26">
        <v>865445.87</v>
      </c>
      <c r="H109" s="34">
        <f t="shared" si="16"/>
        <v>0</v>
      </c>
    </row>
    <row r="110" spans="2:18" ht="24" x14ac:dyDescent="0.2">
      <c r="B110" s="10" t="s">
        <v>37</v>
      </c>
      <c r="C110" s="25">
        <v>254427.2</v>
      </c>
      <c r="D110" s="25">
        <v>-158293.07</v>
      </c>
      <c r="E110" s="30">
        <f t="shared" si="17"/>
        <v>96134.13</v>
      </c>
      <c r="F110" s="26">
        <v>96134.13</v>
      </c>
      <c r="G110" s="26">
        <v>96134.13</v>
      </c>
      <c r="H110" s="34">
        <f t="shared" si="16"/>
        <v>0</v>
      </c>
    </row>
    <row r="111" spans="2:18" x14ac:dyDescent="0.2">
      <c r="B111" s="10" t="s">
        <v>38</v>
      </c>
      <c r="C111" s="25">
        <v>523139.8</v>
      </c>
      <c r="D111" s="25">
        <v>-61145.66</v>
      </c>
      <c r="E111" s="30">
        <f t="shared" si="17"/>
        <v>461994.14</v>
      </c>
      <c r="F111" s="26">
        <v>461994.14</v>
      </c>
      <c r="G111" s="26">
        <v>461994.14</v>
      </c>
      <c r="H111" s="34">
        <f t="shared" si="16"/>
        <v>0</v>
      </c>
    </row>
    <row r="112" spans="2:18" x14ac:dyDescent="0.2">
      <c r="B112" s="10" t="s">
        <v>39</v>
      </c>
      <c r="C112" s="25">
        <v>209225.83</v>
      </c>
      <c r="D112" s="25">
        <v>222331.42</v>
      </c>
      <c r="E112" s="30">
        <f t="shared" si="17"/>
        <v>431557.25</v>
      </c>
      <c r="F112" s="26">
        <v>431557.25</v>
      </c>
      <c r="G112" s="26">
        <v>431557.25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3256158.73</v>
      </c>
      <c r="D113" s="25">
        <v>-812679.74</v>
      </c>
      <c r="E113" s="30">
        <f t="shared" si="17"/>
        <v>2443478.9900000002</v>
      </c>
      <c r="F113" s="26">
        <v>1981012.43</v>
      </c>
      <c r="G113" s="26">
        <v>1981012.43</v>
      </c>
      <c r="H113" s="34">
        <f t="shared" si="16"/>
        <v>462466.56000000029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408000</v>
      </c>
      <c r="D124" s="7">
        <f t="shared" ref="D124:H124" si="21">SUM(D125:D133)</f>
        <v>104471.84000000003</v>
      </c>
      <c r="E124" s="29">
        <f t="shared" si="21"/>
        <v>512471.84</v>
      </c>
      <c r="F124" s="7">
        <f t="shared" si="21"/>
        <v>512471.84</v>
      </c>
      <c r="G124" s="7">
        <f t="shared" si="21"/>
        <v>512471.84</v>
      </c>
      <c r="H124" s="29">
        <f t="shared" si="21"/>
        <v>0</v>
      </c>
    </row>
    <row r="125" spans="2:8" x14ac:dyDescent="0.2">
      <c r="B125" s="10" t="s">
        <v>52</v>
      </c>
      <c r="C125" s="25">
        <v>408000</v>
      </c>
      <c r="D125" s="25">
        <v>-160394.51999999999</v>
      </c>
      <c r="E125" s="30">
        <f t="shared" si="17"/>
        <v>247605.48</v>
      </c>
      <c r="F125" s="26">
        <v>247605.48</v>
      </c>
      <c r="G125" s="26">
        <v>247605.48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154602.79</v>
      </c>
      <c r="E126" s="30">
        <f t="shared" si="17"/>
        <v>154602.79</v>
      </c>
      <c r="F126" s="26">
        <v>154602.79</v>
      </c>
      <c r="G126" s="26">
        <v>154602.79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110263.57</v>
      </c>
      <c r="E130" s="30">
        <f t="shared" si="17"/>
        <v>110263.57</v>
      </c>
      <c r="F130" s="26">
        <v>110263.57</v>
      </c>
      <c r="G130" s="26">
        <v>110263.57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250000</v>
      </c>
      <c r="E134" s="29">
        <f t="shared" si="22"/>
        <v>250000</v>
      </c>
      <c r="F134" s="7">
        <f t="shared" si="22"/>
        <v>250000</v>
      </c>
      <c r="G134" s="7">
        <f t="shared" si="22"/>
        <v>250000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250000</v>
      </c>
      <c r="E135" s="30">
        <f t="shared" si="17"/>
        <v>250000</v>
      </c>
      <c r="F135" s="26">
        <v>250000</v>
      </c>
      <c r="G135" s="26">
        <v>250000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70590864.229999989</v>
      </c>
      <c r="D160" s="24">
        <f t="shared" ref="D160:G160" si="28">SUM(D10,D85)</f>
        <v>9622422.2199999988</v>
      </c>
      <c r="E160" s="32">
        <f>SUM(E10,E85)</f>
        <v>80213286.450000003</v>
      </c>
      <c r="F160" s="24">
        <f t="shared" si="28"/>
        <v>83096880.919999987</v>
      </c>
      <c r="G160" s="24">
        <f t="shared" si="28"/>
        <v>83096880.899999991</v>
      </c>
      <c r="H160" s="32">
        <f>SUM(H10,H85)</f>
        <v>-2883594.4699999951</v>
      </c>
    </row>
    <row r="161" spans="2:5" s="35" customFormat="1" x14ac:dyDescent="0.2"/>
    <row r="162" spans="2:5" s="35" customFormat="1" x14ac:dyDescent="0.2">
      <c r="B162" s="35" t="s">
        <v>90</v>
      </c>
      <c r="E162" s="35" t="s">
        <v>91</v>
      </c>
    </row>
    <row r="163" spans="2:5" s="35" customFormat="1" x14ac:dyDescent="0.2">
      <c r="B163" s="35" t="s">
        <v>92</v>
      </c>
      <c r="E163" s="35" t="s">
        <v>93</v>
      </c>
    </row>
    <row r="164" spans="2:5" s="35" customFormat="1" x14ac:dyDescent="0.2"/>
    <row r="165" spans="2:5" s="35" customFormat="1" x14ac:dyDescent="0.2"/>
    <row r="166" spans="2:5" s="35" customFormat="1" x14ac:dyDescent="0.2">
      <c r="B166" s="35" t="s">
        <v>94</v>
      </c>
      <c r="E166" s="35" t="s">
        <v>95</v>
      </c>
    </row>
    <row r="167" spans="2:5" s="35" customFormat="1" x14ac:dyDescent="0.2"/>
    <row r="168" spans="2:5" s="35" customFormat="1" x14ac:dyDescent="0.2"/>
    <row r="169" spans="2:5" s="35" customFormat="1" x14ac:dyDescent="0.2"/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2023-01-24T17:57:21Z</cp:lastPrinted>
  <dcterms:created xsi:type="dcterms:W3CDTF">2020-01-08T21:14:59Z</dcterms:created>
  <dcterms:modified xsi:type="dcterms:W3CDTF">2023-01-24T17:57:22Z</dcterms:modified>
</cp:coreProperties>
</file>